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113 TITULO V LGCG 1RA PARTE\"/>
    </mc:Choice>
  </mc:AlternateContent>
  <bookViews>
    <workbookView xWindow="0" yWindow="600" windowWidth="28800" windowHeight="12030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I35" i="1" l="1"/>
  <c r="I32" i="1"/>
  <c r="I30" i="1"/>
  <c r="I25" i="1"/>
  <c r="I20" i="1"/>
  <c r="I16" i="1"/>
  <c r="I15" i="1"/>
  <c r="I12" i="1"/>
  <c r="F35" i="1"/>
  <c r="F34" i="1"/>
  <c r="I34" i="1" s="1"/>
  <c r="F33" i="1"/>
  <c r="I33" i="1" s="1"/>
  <c r="F32" i="1"/>
  <c r="F30" i="1"/>
  <c r="F29" i="1"/>
  <c r="I29" i="1" s="1"/>
  <c r="F28" i="1"/>
  <c r="I28" i="1" s="1"/>
  <c r="F27" i="1"/>
  <c r="I27" i="1" s="1"/>
  <c r="F25" i="1"/>
  <c r="F24" i="1"/>
  <c r="F23" i="1" s="1"/>
  <c r="F22" i="1"/>
  <c r="I22" i="1" s="1"/>
  <c r="F21" i="1"/>
  <c r="I21" i="1" s="1"/>
  <c r="F20" i="1"/>
  <c r="F19" i="1" s="1"/>
  <c r="F18" i="1"/>
  <c r="I18" i="1" s="1"/>
  <c r="F17" i="1"/>
  <c r="I17" i="1" s="1"/>
  <c r="F16" i="1"/>
  <c r="F15" i="1"/>
  <c r="F14" i="1"/>
  <c r="I14" i="1" s="1"/>
  <c r="F13" i="1"/>
  <c r="I13" i="1" s="1"/>
  <c r="F12" i="1"/>
  <c r="F11" i="1"/>
  <c r="F9" i="1"/>
  <c r="F8" i="1"/>
  <c r="I8" i="1" s="1"/>
  <c r="H31" i="1"/>
  <c r="G31" i="1"/>
  <c r="H26" i="1"/>
  <c r="G26" i="1"/>
  <c r="H23" i="1"/>
  <c r="G23" i="1"/>
  <c r="H19" i="1"/>
  <c r="G19" i="1"/>
  <c r="H10" i="1"/>
  <c r="G10" i="1"/>
  <c r="H7" i="1"/>
  <c r="G7" i="1"/>
  <c r="E31" i="1"/>
  <c r="E26" i="1"/>
  <c r="E23" i="1"/>
  <c r="E19" i="1"/>
  <c r="E10" i="1"/>
  <c r="E7" i="1"/>
  <c r="D31" i="1"/>
  <c r="D26" i="1"/>
  <c r="D23" i="1"/>
  <c r="D19" i="1"/>
  <c r="D10" i="1"/>
  <c r="D7" i="1"/>
  <c r="E37" i="1" l="1"/>
  <c r="D37" i="1"/>
  <c r="F10" i="1"/>
  <c r="I11" i="1"/>
  <c r="I10" i="1" s="1"/>
  <c r="H37" i="1"/>
  <c r="G37" i="1"/>
  <c r="F7" i="1"/>
  <c r="I26" i="1"/>
  <c r="I31" i="1"/>
  <c r="I19" i="1"/>
  <c r="I9" i="1"/>
  <c r="I24" i="1"/>
  <c r="I23" i="1" s="1"/>
  <c r="F26" i="1"/>
  <c r="F37" i="1" s="1"/>
  <c r="F31" i="1"/>
  <c r="I7" i="1"/>
  <c r="I37" i="1" l="1"/>
</calcChain>
</file>

<file path=xl/sharedStrings.xml><?xml version="1.0" encoding="utf-8"?>
<sst xmlns="http://schemas.openxmlformats.org/spreadsheetml/2006/main" count="65" uniqueCount="65">
  <si>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</si>
  <si>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</si>
  <si>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</si>
  <si>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</si>
  <si>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</si>
  <si>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</si>
  <si>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</si>
  <si>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</si>
  <si>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</si>
  <si>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</si>
  <si>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</si>
  <si>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</si>
  <si>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</si>
  <si>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</si>
  <si>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</si>
  <si>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</si>
  <si>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</si>
  <si>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</si>
  <si>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</si>
  <si>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</si>
  <si>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</si>
  <si>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</si>
  <si>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</si>
  <si>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</si>
  <si>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</si>
  <si>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</si>
  <si>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</si>
  <si>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</si>
  <si>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</si>
  <si>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</si>
  <si>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</si>
  <si>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</si>
  <si>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</si>
  <si>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</si>
  <si>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</si>
  <si>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</si>
  <si>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</si>
  <si>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</si>
  <si>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</si>
  <si>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</si>
  <si>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</si>
  <si>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</si>
  <si>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</si>
  <si>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</si>
  <si>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</si>
  <si>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</si>
  <si>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</si>
  <si>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</si>
  <si>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</si>
  <si>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</si>
  <si>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</si>
  <si>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</si>
  <si>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</si>
  <si>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</si>
  <si>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</si>
  <si>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</si>
  <si>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</si>
  <si>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</si>
  <si>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</si>
  <si>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</si>
  <si>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</si>
  <si>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</si>
  <si>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</si>
  <si>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</si>
  <si>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MUNICIPIO DE SAN FELIPE
GASTO POR CATEGORÍA PROGRAMÁTICA
DEL 1 DE ENERO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</si>
</sst>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7</xdr:col>
      <xdr:colOff>939445</xdr:colOff>
      <xdr:row>47</xdr:row>
      <xdr:rowOff>120894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20432"/>
        <a:stretch/>
      </xdr:blipFill>
      <xdr:spPr>
        <a:xfrm>
          <a:off x="0" y="5943600"/>
          <a:ext cx="9721495" cy="1406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showGridLines="0" tabSelected="1" zoomScaleNormal="100" zoomScaleSheetLayoutView="90" workbookViewId="0">
      <selection sqref="A1:I1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25093451.91</v>
      </c>
      <c r="E7" s="18">
        <f>SUM(E8:E9)</f>
        <v>-7399823.3399999999</v>
      </c>
      <c r="F7" s="18">
        <f t="shared" ref="F7:I7" si="0">SUM(F8:F9)</f>
        <v>17693628.57</v>
      </c>
      <c r="G7" s="18">
        <f t="shared" si="0"/>
        <v>16092398.99</v>
      </c>
      <c r="H7" s="18">
        <f t="shared" si="0"/>
        <v>15814929.68</v>
      </c>
      <c r="I7" s="18">
        <f t="shared" si="0"/>
        <v>1601229.58</v>
      </c>
    </row>
    <row r="8" spans="1:9" x14ac:dyDescent="0.2">
      <c r="A8" s="27" t="s">
        <v>41</v>
      </c>
      <c r="B8" s="9"/>
      <c r="C8" s="3" t="s">
        <v>1</v>
      </c>
      <c r="D8" s="19">
        <v>25093451.91</v>
      </c>
      <c r="E8" s="19">
        <v>-7399823.3399999999</v>
      </c>
      <c r="F8" s="19">
        <f>D8+E8</f>
        <v>17693628.57</v>
      </c>
      <c r="G8" s="19">
        <v>16092398.99</v>
      </c>
      <c r="H8" s="19">
        <v>15814929.68</v>
      </c>
      <c r="I8" s="19">
        <f>F8-G8</f>
        <v>1601229.58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450242433.74000001</v>
      </c>
      <c r="E10" s="18">
        <f>SUM(E11:E18)</f>
        <v>2140326.2199999988</v>
      </c>
      <c r="F10" s="18">
        <f t="shared" ref="F10:I10" si="1">SUM(F11:F18)</f>
        <v>452382759.95999998</v>
      </c>
      <c r="G10" s="18">
        <f t="shared" si="1"/>
        <v>356443666.57000005</v>
      </c>
      <c r="H10" s="18">
        <f t="shared" si="1"/>
        <v>345760258.47000003</v>
      </c>
      <c r="I10" s="18">
        <f t="shared" si="1"/>
        <v>95939093.389999956</v>
      </c>
    </row>
    <row r="11" spans="1:9" x14ac:dyDescent="0.2">
      <c r="A11" s="27" t="s">
        <v>46</v>
      </c>
      <c r="B11" s="9"/>
      <c r="C11" s="3" t="s">
        <v>4</v>
      </c>
      <c r="D11" s="19">
        <v>286668109.13999999</v>
      </c>
      <c r="E11" s="19">
        <v>-77901342.870000005</v>
      </c>
      <c r="F11" s="19">
        <f t="shared" ref="F11:F18" si="2">D11+E11</f>
        <v>208766766.26999998</v>
      </c>
      <c r="G11" s="19">
        <v>191583105.36000001</v>
      </c>
      <c r="H11" s="19">
        <v>191199184.37</v>
      </c>
      <c r="I11" s="19">
        <f t="shared" ref="I11:I18" si="3">F11-G11</f>
        <v>17183660.909999967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163574324.59999999</v>
      </c>
      <c r="E18" s="19">
        <v>80041669.090000004</v>
      </c>
      <c r="F18" s="19">
        <f t="shared" si="2"/>
        <v>243615993.69</v>
      </c>
      <c r="G18" s="19">
        <v>164860561.21000001</v>
      </c>
      <c r="H18" s="19">
        <v>154561074.09999999</v>
      </c>
      <c r="I18" s="19">
        <f t="shared" si="3"/>
        <v>78755432.479999989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3576450.48</v>
      </c>
      <c r="E19" s="18">
        <f>SUM(E20:E22)</f>
        <v>24004.39</v>
      </c>
      <c r="F19" s="18">
        <f t="shared" ref="F19:I19" si="4">SUM(F20:F22)</f>
        <v>3600454.87</v>
      </c>
      <c r="G19" s="18">
        <f t="shared" si="4"/>
        <v>3327298.4</v>
      </c>
      <c r="H19" s="18">
        <f t="shared" si="4"/>
        <v>3318004.97</v>
      </c>
      <c r="I19" s="18">
        <f t="shared" si="4"/>
        <v>273156.4700000002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3576450.48</v>
      </c>
      <c r="E21" s="19">
        <v>24004.39</v>
      </c>
      <c r="F21" s="19">
        <f t="shared" si="5"/>
        <v>3600454.87</v>
      </c>
      <c r="G21" s="19">
        <v>3327298.4</v>
      </c>
      <c r="H21" s="19">
        <v>3318004.97</v>
      </c>
      <c r="I21" s="19">
        <f t="shared" si="6"/>
        <v>273156.4700000002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8031781.2599999998</v>
      </c>
      <c r="E26" s="18">
        <f>SUM(E27:E30)</f>
        <v>1173330.75</v>
      </c>
      <c r="F26" s="18">
        <f t="shared" ref="F26:I26" si="10">SUM(F27:F30)</f>
        <v>9205112.0099999998</v>
      </c>
      <c r="G26" s="18">
        <f t="shared" si="10"/>
        <v>7019507.5899999999</v>
      </c>
      <c r="H26" s="18">
        <f t="shared" si="10"/>
        <v>7019507.5899999999</v>
      </c>
      <c r="I26" s="18">
        <f t="shared" si="10"/>
        <v>2185604.42</v>
      </c>
    </row>
    <row r="27" spans="1:9" x14ac:dyDescent="0.2">
      <c r="A27" s="27" t="s">
        <v>56</v>
      </c>
      <c r="B27" s="9"/>
      <c r="C27" s="3" t="s">
        <v>20</v>
      </c>
      <c r="D27" s="19">
        <v>8031781.2599999998</v>
      </c>
      <c r="E27" s="19">
        <v>1173330.75</v>
      </c>
      <c r="F27" s="19">
        <f t="shared" ref="F27:F30" si="11">D27+E27</f>
        <v>9205112.0099999998</v>
      </c>
      <c r="G27" s="19">
        <v>7019507.5899999999</v>
      </c>
      <c r="H27" s="19">
        <v>7019507.5899999999</v>
      </c>
      <c r="I27" s="19">
        <f t="shared" ref="I27:I30" si="12">F27-G27</f>
        <v>2185604.42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486944117.39000005</v>
      </c>
      <c r="E37" s="24">
        <f t="shared" ref="E37:I37" si="16">SUM(E7+E10+E19+E23+E26+E31)</f>
        <v>-4062161.9800000014</v>
      </c>
      <c r="F37" s="24">
        <f t="shared" si="16"/>
        <v>482881955.40999997</v>
      </c>
      <c r="G37" s="24">
        <f t="shared" si="16"/>
        <v>382882871.55000001</v>
      </c>
      <c r="H37" s="24">
        <f t="shared" si="16"/>
        <v>371912700.71000004</v>
      </c>
      <c r="I37" s="24">
        <f t="shared" si="16"/>
        <v>99999083.859999955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2020-01-30T16:09:14Z</cp:lastPrinted>
  <dcterms:created xsi:type="dcterms:W3CDTF">2012-12-11T21:13:37Z</dcterms:created>
  <dcterms:modified xsi:type="dcterms:W3CDTF">2020-01-30T20:31:41Z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